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5420" windowHeight="8970" activeTab="1"/>
  </bookViews>
  <sheets>
    <sheet name="List1 HV MŠ" sheetId="1" r:id="rId1"/>
    <sheet name="List2 HV ZŠ" sheetId="2" r:id="rId2"/>
  </sheets>
  <definedNames/>
  <calcPr fullCalcOnLoad="1"/>
</workbook>
</file>

<file path=xl/sharedStrings.xml><?xml version="1.0" encoding="utf-8"?>
<sst xmlns="http://schemas.openxmlformats.org/spreadsheetml/2006/main" count="89" uniqueCount="62">
  <si>
    <t>IČ</t>
  </si>
  <si>
    <t>Olomoucká</t>
  </si>
  <si>
    <t>Heydukova</t>
  </si>
  <si>
    <t>Riegrova</t>
  </si>
  <si>
    <t>Neumannova</t>
  </si>
  <si>
    <t>Edv. Beneše</t>
  </si>
  <si>
    <t>Pekařská</t>
  </si>
  <si>
    <t>Na Pastvisku</t>
  </si>
  <si>
    <t>Havlíčkova</t>
  </si>
  <si>
    <t>Celkem</t>
  </si>
  <si>
    <t>17. listopadu</t>
  </si>
  <si>
    <t>Srdíčko, Zborovská</t>
  </si>
  <si>
    <t>Sluníčko, Krnovská</t>
  </si>
  <si>
    <t>křesťanská, Mnišská</t>
  </si>
  <si>
    <t>Mateřské školy Opava</t>
  </si>
  <si>
    <t>Razítko a podpis vedoucí odboru školství</t>
  </si>
  <si>
    <t>Boženy Němcové 2</t>
  </si>
  <si>
    <t>Englišova 82</t>
  </si>
  <si>
    <t>Mařádkova 15</t>
  </si>
  <si>
    <t>Otická 18</t>
  </si>
  <si>
    <t>I. H., Ochranova 6</t>
  </si>
  <si>
    <t>Edvarda Beneše 2</t>
  </si>
  <si>
    <t>Vrchní</t>
  </si>
  <si>
    <t>Opava-Kylešovice</t>
  </si>
  <si>
    <t>Šrámkova</t>
  </si>
  <si>
    <t>Základní školy Opava</t>
  </si>
  <si>
    <t>Vedoucí odboru školství: Mgr. Miroslava Konečná</t>
  </si>
  <si>
    <t>Bez PV, LV, hrišť a zahrad</t>
  </si>
  <si>
    <t>V plné výši</t>
  </si>
  <si>
    <t>v Kč</t>
  </si>
  <si>
    <t>v  Kč</t>
  </si>
  <si>
    <t>Bez  zahrad</t>
  </si>
  <si>
    <t>Bez zahrad</t>
  </si>
  <si>
    <t>ZŠ Komárov</t>
  </si>
  <si>
    <t>ZŠ M.Hoštice</t>
  </si>
  <si>
    <t>ZŠ S. Lazce</t>
  </si>
  <si>
    <t>ZŠ Vávrovice</t>
  </si>
  <si>
    <t>T.G.M., Riegrova 13</t>
  </si>
  <si>
    <t>Mateřské školy -  průměrná výše provozních prostředků na jedno dítě za IČ v roce 2010</t>
  </si>
  <si>
    <t>Průměr dětí v kal. roce 2010</t>
  </si>
  <si>
    <t>Příspěvek na provoz ( skutečnost) od zřizovatele na rok 2010</t>
  </si>
  <si>
    <t xml:space="preserve">Náklady ( skutečnosr) na rok 2010 </t>
  </si>
  <si>
    <t>Průměr nákladů bez FP z JZ a ZF na jedno dítě (skutečnost)</t>
  </si>
  <si>
    <t>Průměr příspěvku na provoz na jedno dítě (skutečnost)</t>
  </si>
  <si>
    <t xml:space="preserve">Náklady (skutečnost) na rok 2010 </t>
  </si>
  <si>
    <t>Příspěvek na provoz (skutečnost) od zřizovatele na rok 2010</t>
  </si>
  <si>
    <t>Průměr příspěvku na provoz na jednoho žáka (skutečnost)</t>
  </si>
  <si>
    <t>Průměr nákladů bez FP z JZ a ZF na jednoho žáka (skutečnost)</t>
  </si>
  <si>
    <t>Průměr žáků v kal. roce 2010</t>
  </si>
  <si>
    <t>Základní školy -  průměrná výše provozních prostředků na jednoho žáka za IČ v roce 2010</t>
  </si>
  <si>
    <t xml:space="preserve">Dne: 18. 3. 2011 </t>
  </si>
  <si>
    <t>Zpracovala: L. Kedroutkova</t>
  </si>
  <si>
    <t xml:space="preserve">Zpracovala: L. Kedroutkova </t>
  </si>
  <si>
    <t>Náklady na rok 2010 bez finan. prostřed. z jiných zdrojů a zapojení fondů (skutečnost)</t>
  </si>
  <si>
    <t xml:space="preserve">Průměr nákladů (skutečnost) na jednoho žáka </t>
  </si>
  <si>
    <t xml:space="preserve">Průměr nákladů (skutečnost) na jedno dítě </t>
  </si>
  <si>
    <t>Náklady na rok 2010 bez fin. prostřed. z jiných zdrojů a zapojení fondů (skutečnost)</t>
  </si>
  <si>
    <t>FP - finanční prostředky</t>
  </si>
  <si>
    <t>JZ - jiný zdroj</t>
  </si>
  <si>
    <t>ZF - zapojení fondů</t>
  </si>
  <si>
    <t>Tabulka č. 4a</t>
  </si>
  <si>
    <t>Tabulka č. 4b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</si>
</sst>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20" applyFont="1">
      <alignment/>
      <protection/>
    </xf>
    <xf numFmtId="0" fontId="7" fillId="0" borderId="1" xfId="0" applyFont="1" applyBorder="1" applyAlignment="1">
      <alignment/>
    </xf>
    <xf numFmtId="0" fontId="6" fillId="0" borderId="2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10" fillId="0" borderId="0" xfId="20" applyFont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2" xfId="20" applyFont="1" applyFill="1" applyBorder="1">
      <alignment/>
      <protection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33" xfId="17" applyBorder="1" applyAlignment="1">
      <alignment/>
    </xf>
    <xf numFmtId="0" fontId="2" fillId="0" borderId="13" xfId="17" applyFill="1" applyBorder="1" applyAlignment="1">
      <alignment/>
    </xf>
    <xf numFmtId="0" fontId="2" fillId="0" borderId="24" xfId="17" applyFill="1" applyBorder="1" applyAlignment="1">
      <alignment/>
    </xf>
    <xf numFmtId="0" fontId="2" fillId="0" borderId="17" xfId="17" applyFill="1" applyBorder="1" applyAlignment="1">
      <alignment/>
    </xf>
    <xf numFmtId="0" fontId="2" fillId="0" borderId="13" xfId="17" applyBorder="1" applyAlignment="1">
      <alignment/>
    </xf>
    <xf numFmtId="0" fontId="2" fillId="0" borderId="24" xfId="17" applyBorder="1" applyAlignment="1">
      <alignment/>
    </xf>
    <xf numFmtId="0" fontId="8" fillId="0" borderId="10" xfId="20" applyFont="1" applyBorder="1" applyAlignment="1">
      <alignment horizontal="center" vertical="center" wrapText="1"/>
      <protection/>
    </xf>
    <xf numFmtId="0" fontId="8" fillId="0" borderId="34" xfId="20" applyFont="1" applyBorder="1" applyAlignment="1">
      <alignment horizontal="center" vertical="center" wrapText="1"/>
      <protection/>
    </xf>
    <xf numFmtId="0" fontId="8" fillId="0" borderId="24" xfId="20" applyFont="1" applyBorder="1" applyAlignment="1">
      <alignment horizontal="center" vertical="center" wrapText="1"/>
      <protection/>
    </xf>
    <xf numFmtId="0" fontId="11" fillId="0" borderId="35" xfId="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  <protection/>
    </xf>
    <xf numFmtId="0" fontId="11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38" xfId="20" applyFont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9" xfId="20" applyFont="1" applyBorder="1" applyAlignment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0" xfId="20" applyFont="1" applyBorder="1" applyAlignment="1">
      <alignment horizontal="center" vertical="center" wrapText="1"/>
      <protection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  <protection/>
    </xf>
    <xf numFmtId="0" fontId="12" fillId="0" borderId="38" xfId="20" applyFont="1" applyBorder="1" applyAlignment="1">
      <alignment horizontal="center" vertical="center" wrapText="1"/>
      <protection/>
    </xf>
    <xf numFmtId="0" fontId="13" fillId="0" borderId="3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39" xfId="20" applyFont="1" applyBorder="1" applyAlignment="1">
      <alignment horizontal="center" vertical="center" wrapText="1"/>
      <protection/>
    </xf>
    <xf numFmtId="0" fontId="13" fillId="0" borderId="3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9" xfId="20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7" xfId="20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0" xfId="20" applyFont="1" applyBorder="1" applyAlignment="1">
      <alignment horizontal="center" vertical="center" wrapText="1"/>
      <protection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terske_skoly/Udaje_hospodareni/MS-heydukova.pdf" TargetMode="External" /><Relationship Id="rId2" Type="http://schemas.openxmlformats.org/officeDocument/2006/relationships/hyperlink" Target="Materske_skoly/Udaje_hospodareni/MS-olomoucka.pdf" TargetMode="External" /><Relationship Id="rId3" Type="http://schemas.openxmlformats.org/officeDocument/2006/relationships/hyperlink" Target="Materske_skoly/Udaje_hospodareni/MS-riegrova.pdf" TargetMode="External" /><Relationship Id="rId4" Type="http://schemas.openxmlformats.org/officeDocument/2006/relationships/hyperlink" Target="Materske_skoly/Udaje_hospodareni/MS-zborovska.pdf" TargetMode="External" /><Relationship Id="rId5" Type="http://schemas.openxmlformats.org/officeDocument/2006/relationships/hyperlink" Target="Materske_skoly/Udaje_hospodareni/MS-neumannova.pdf" TargetMode="External" /><Relationship Id="rId6" Type="http://schemas.openxmlformats.org/officeDocument/2006/relationships/hyperlink" Target="Materske_skoly/Udaje_hospodareni/MS-ebenese.pdf" TargetMode="External" /><Relationship Id="rId7" Type="http://schemas.openxmlformats.org/officeDocument/2006/relationships/hyperlink" Target="Materske_skoly/Udaje_hospodareni/MS-pekarska.pdf" TargetMode="External" /><Relationship Id="rId8" Type="http://schemas.openxmlformats.org/officeDocument/2006/relationships/hyperlink" Target="Materske_skoly/Udaje_hospodareni/MS-17listopadu.pdf" TargetMode="External" /><Relationship Id="rId9" Type="http://schemas.openxmlformats.org/officeDocument/2006/relationships/hyperlink" Target="Materske_skoly/Udaje_hospodareni/MS-napastvisku.pdf" TargetMode="External" /><Relationship Id="rId10" Type="http://schemas.openxmlformats.org/officeDocument/2006/relationships/hyperlink" Target="Materske_skoly/Udaje_hospodareni/MS-krnovska.pdf" TargetMode="External" /><Relationship Id="rId11" Type="http://schemas.openxmlformats.org/officeDocument/2006/relationships/hyperlink" Target="Materske_skoly/Udaje_hospodareni/MS-havlickova.pdf" TargetMode="External" /><Relationship Id="rId12" Type="http://schemas.openxmlformats.org/officeDocument/2006/relationships/hyperlink" Target="Materske_skoly/Udaje_hospodareni/MS-mnisska.pdf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Zakladni_skoly/Udaje_hospodareni/ZS-bnemcove.pdf" TargetMode="External" /><Relationship Id="rId2" Type="http://schemas.openxmlformats.org/officeDocument/2006/relationships/hyperlink" Target="Zakladni_skoly/Udaje_hospodareni/ZS-englisova.pdf" TargetMode="External" /><Relationship Id="rId3" Type="http://schemas.openxmlformats.org/officeDocument/2006/relationships/hyperlink" Target="Zakladni_skoly/Udaje_hospodareni/ZS-maradkova.pdf" TargetMode="External" /><Relationship Id="rId4" Type="http://schemas.openxmlformats.org/officeDocument/2006/relationships/hyperlink" Target="Zakladni_skoly/Udaje_hospodareni/ZS-oticka.pdf" TargetMode="External" /><Relationship Id="rId5" Type="http://schemas.openxmlformats.org/officeDocument/2006/relationships/hyperlink" Target="Zakladni_skoly/Udaje_hospodareni/ZS-ochranova.pdf" TargetMode="External" /><Relationship Id="rId6" Type="http://schemas.openxmlformats.org/officeDocument/2006/relationships/hyperlink" Target="Zakladni_skoly/Udaje_hospodareni/ZS-ebenese.pdf" TargetMode="External" /><Relationship Id="rId7" Type="http://schemas.openxmlformats.org/officeDocument/2006/relationships/hyperlink" Target="Zakladni_skoly/Udaje_hospodareni/ZS-vrchni.pdf" TargetMode="External" /><Relationship Id="rId8" Type="http://schemas.openxmlformats.org/officeDocument/2006/relationships/hyperlink" Target="Zakladni_skoly/Udaje_hospodareni/ZS-komarov.pdf" TargetMode="External" /><Relationship Id="rId9" Type="http://schemas.openxmlformats.org/officeDocument/2006/relationships/hyperlink" Target="Zakladni_skoly/Udaje_hospodareni/ZS-malehostice.pdf" TargetMode="External" /><Relationship Id="rId10" Type="http://schemas.openxmlformats.org/officeDocument/2006/relationships/hyperlink" Target="Zakladni_skoly/Udaje_hospodareni/ZS-sucholazce.pdf" TargetMode="External" /><Relationship Id="rId11" Type="http://schemas.openxmlformats.org/officeDocument/2006/relationships/hyperlink" Target="Zakladni_skoly/Udaje_hospodareni/ZS-vavrovice.pdf" TargetMode="External" /><Relationship Id="rId12" Type="http://schemas.openxmlformats.org/officeDocument/2006/relationships/hyperlink" Target="Zakladni_skoly/Udaje_hospodareni/ZS-kylesovice.pdf" TargetMode="External" /><Relationship Id="rId13" Type="http://schemas.openxmlformats.org/officeDocument/2006/relationships/hyperlink" Target="Zakladni_skoly/Udaje_hospodareni/ZS-riegrova.pdf" TargetMode="External" /><Relationship Id="rId14" Type="http://schemas.openxmlformats.org/officeDocument/2006/relationships/hyperlink" Target="Zakladni_skoly/Udaje_hospodareni/ZS-sramkova.pdf" TargetMode="Externa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workbookViewId="0" topLeftCell="A1">
      <selection activeCell="A9" sqref="A9"/>
    </sheetView>
  </sheetViews>
  <sheetFormatPr defaultColWidth="9.00390625" defaultRowHeight="12.75"/>
  <cols>
    <col min="1" max="1" width="18.75390625" style="0" customWidth="1"/>
    <col min="2" max="2" width="8.625" style="0" customWidth="1"/>
    <col min="3" max="3" width="8.125" style="0" customWidth="1"/>
    <col min="4" max="4" width="9.875" style="0" customWidth="1"/>
    <col min="5" max="5" width="11.25390625" style="0" customWidth="1"/>
    <col min="6" max="6" width="10.375" style="0" customWidth="1"/>
    <col min="7" max="7" width="9.75390625" style="0" customWidth="1"/>
    <col min="8" max="8" width="10.25390625" style="0" customWidth="1"/>
    <col min="9" max="9" width="11.00390625" style="0" customWidth="1"/>
    <col min="10" max="10" width="8.125" style="0" customWidth="1"/>
    <col min="11" max="11" width="7.125" style="0" customWidth="1"/>
    <col min="12" max="12" width="8.75390625" style="0" customWidth="1"/>
    <col min="13" max="13" width="8.375" style="0" customWidth="1"/>
    <col min="14" max="14" width="8.75390625" style="0" customWidth="1"/>
    <col min="15" max="15" width="8.25390625" style="0" customWidth="1"/>
  </cols>
  <sheetData>
    <row r="1" ht="12.75">
      <c r="N1" t="s">
        <v>60</v>
      </c>
    </row>
    <row r="2" spans="1:4" s="3" customFormat="1" ht="18.75">
      <c r="A2" s="1" t="s">
        <v>38</v>
      </c>
      <c r="B2" s="2"/>
      <c r="C2" s="2"/>
      <c r="D2" s="2"/>
    </row>
    <row r="3" spans="1:4" s="3" customFormat="1" ht="18.75">
      <c r="A3" s="1"/>
      <c r="B3" s="2"/>
      <c r="C3" s="2"/>
      <c r="D3" s="2"/>
    </row>
    <row r="4" spans="1:15" s="3" customFormat="1" ht="13.5" thickBot="1">
      <c r="A4" s="4"/>
      <c r="B4" s="4"/>
      <c r="C4" s="4"/>
      <c r="E4" s="4"/>
      <c r="F4" s="4"/>
      <c r="G4" s="4"/>
      <c r="H4" s="4"/>
      <c r="I4" s="4"/>
      <c r="J4" s="4"/>
      <c r="K4" s="4"/>
      <c r="L4" s="4"/>
      <c r="O4" s="8" t="s">
        <v>29</v>
      </c>
    </row>
    <row r="5" spans="1:15" s="3" customFormat="1" ht="58.5" customHeight="1">
      <c r="A5" s="71" t="s">
        <v>14</v>
      </c>
      <c r="B5" s="74" t="s">
        <v>0</v>
      </c>
      <c r="C5" s="77" t="s">
        <v>39</v>
      </c>
      <c r="D5" s="80" t="s">
        <v>40</v>
      </c>
      <c r="E5" s="63"/>
      <c r="F5" s="62" t="s">
        <v>56</v>
      </c>
      <c r="G5" s="63"/>
      <c r="H5" s="62" t="s">
        <v>41</v>
      </c>
      <c r="I5" s="63"/>
      <c r="J5" s="62" t="s">
        <v>43</v>
      </c>
      <c r="K5" s="63"/>
      <c r="L5" s="62" t="s">
        <v>42</v>
      </c>
      <c r="M5" s="63"/>
      <c r="N5" s="62" t="s">
        <v>55</v>
      </c>
      <c r="O5" s="63"/>
    </row>
    <row r="6" spans="1:15" s="3" customFormat="1" ht="32.25" customHeight="1">
      <c r="A6" s="72"/>
      <c r="B6" s="75"/>
      <c r="C6" s="78"/>
      <c r="D6" s="64" t="s">
        <v>31</v>
      </c>
      <c r="E6" s="66" t="s">
        <v>28</v>
      </c>
      <c r="F6" s="64" t="s">
        <v>32</v>
      </c>
      <c r="G6" s="66" t="s">
        <v>28</v>
      </c>
      <c r="H6" s="64" t="s">
        <v>32</v>
      </c>
      <c r="I6" s="66" t="s">
        <v>28</v>
      </c>
      <c r="J6" s="64" t="s">
        <v>32</v>
      </c>
      <c r="K6" s="66" t="s">
        <v>28</v>
      </c>
      <c r="L6" s="64" t="s">
        <v>32</v>
      </c>
      <c r="M6" s="66" t="s">
        <v>28</v>
      </c>
      <c r="N6" s="64" t="s">
        <v>32</v>
      </c>
      <c r="O6" s="66" t="s">
        <v>28</v>
      </c>
    </row>
    <row r="7" spans="1:15" s="3" customFormat="1" ht="12.75" customHeight="1">
      <c r="A7" s="72"/>
      <c r="B7" s="75"/>
      <c r="C7" s="78"/>
      <c r="D7" s="65"/>
      <c r="E7" s="67"/>
      <c r="F7" s="65"/>
      <c r="G7" s="67"/>
      <c r="H7" s="65"/>
      <c r="I7" s="67"/>
      <c r="J7" s="65"/>
      <c r="K7" s="67"/>
      <c r="L7" s="65"/>
      <c r="M7" s="67"/>
      <c r="N7" s="65"/>
      <c r="O7" s="67"/>
    </row>
    <row r="8" spans="1:15" s="3" customFormat="1" ht="14.25" customHeight="1" thickBot="1">
      <c r="A8" s="73"/>
      <c r="B8" s="76"/>
      <c r="C8" s="79"/>
      <c r="D8" s="65"/>
      <c r="E8" s="67"/>
      <c r="F8" s="65"/>
      <c r="G8" s="67"/>
      <c r="H8" s="65"/>
      <c r="I8" s="67"/>
      <c r="J8" s="69"/>
      <c r="K8" s="70"/>
      <c r="L8" s="65"/>
      <c r="M8" s="67"/>
      <c r="N8" s="65"/>
      <c r="O8" s="67"/>
    </row>
    <row r="9" spans="1:15" s="3" customFormat="1" ht="12.75">
      <c r="A9" s="56" t="s">
        <v>2</v>
      </c>
      <c r="B9" s="5">
        <v>71000054</v>
      </c>
      <c r="C9" s="16">
        <v>52</v>
      </c>
      <c r="D9" s="19">
        <v>395342</v>
      </c>
      <c r="E9" s="17">
        <v>395342</v>
      </c>
      <c r="F9" s="19">
        <v>559790</v>
      </c>
      <c r="G9" s="17">
        <v>559790</v>
      </c>
      <c r="H9" s="19">
        <v>1240810</v>
      </c>
      <c r="I9" s="17">
        <v>1240810</v>
      </c>
      <c r="J9" s="19">
        <f aca="true" t="shared" si="0" ref="J9:J21">D9/C9</f>
        <v>7602.7307692307695</v>
      </c>
      <c r="K9" s="20">
        <f aca="true" t="shared" si="1" ref="K9:K21">E9/C9</f>
        <v>7602.7307692307695</v>
      </c>
      <c r="L9" s="19">
        <f aca="true" t="shared" si="2" ref="L9:L21">F9/C9</f>
        <v>10765.192307692309</v>
      </c>
      <c r="M9" s="17">
        <f aca="true" t="shared" si="3" ref="M9:M21">G9/C9</f>
        <v>10765.192307692309</v>
      </c>
      <c r="N9" s="19">
        <f>H9/C9</f>
        <v>23861.73076923077</v>
      </c>
      <c r="O9" s="17">
        <f>I9/C9</f>
        <v>23861.73076923077</v>
      </c>
    </row>
    <row r="10" spans="1:15" s="3" customFormat="1" ht="12.75">
      <c r="A10" s="57" t="s">
        <v>1</v>
      </c>
      <c r="B10" s="13">
        <v>70999775</v>
      </c>
      <c r="C10" s="21">
        <v>170</v>
      </c>
      <c r="D10" s="41">
        <v>2168490</v>
      </c>
      <c r="E10" s="22">
        <v>2214900</v>
      </c>
      <c r="F10" s="41">
        <v>2807738</v>
      </c>
      <c r="G10" s="22">
        <v>2847323</v>
      </c>
      <c r="H10" s="41">
        <v>3006971</v>
      </c>
      <c r="I10" s="22">
        <v>3046556</v>
      </c>
      <c r="J10" s="24">
        <f t="shared" si="0"/>
        <v>12755.823529411764</v>
      </c>
      <c r="K10" s="25">
        <f t="shared" si="1"/>
        <v>13028.823529411764</v>
      </c>
      <c r="L10" s="24">
        <f t="shared" si="2"/>
        <v>16516.105882352942</v>
      </c>
      <c r="M10" s="26">
        <f t="shared" si="3"/>
        <v>16748.95882352941</v>
      </c>
      <c r="N10" s="24">
        <f aca="true" t="shared" si="4" ref="N10:N21">H10/C10</f>
        <v>17688.064705882352</v>
      </c>
      <c r="O10" s="26">
        <f aca="true" t="shared" si="5" ref="O10:O21">I10/C10</f>
        <v>17920.917647058825</v>
      </c>
    </row>
    <row r="11" spans="1:15" s="3" customFormat="1" ht="12.75">
      <c r="A11" s="57" t="s">
        <v>3</v>
      </c>
      <c r="B11" s="13">
        <v>71000119</v>
      </c>
      <c r="C11" s="21">
        <v>129.67</v>
      </c>
      <c r="D11" s="41">
        <v>971700</v>
      </c>
      <c r="E11" s="22">
        <v>1108170</v>
      </c>
      <c r="F11" s="41">
        <v>1304390</v>
      </c>
      <c r="G11" s="22">
        <v>1440860</v>
      </c>
      <c r="H11" s="41">
        <v>1304390</v>
      </c>
      <c r="I11" s="22">
        <v>1440860</v>
      </c>
      <c r="J11" s="24">
        <f t="shared" si="0"/>
        <v>7493.637695689057</v>
      </c>
      <c r="K11" s="25">
        <f t="shared" si="1"/>
        <v>8546.078506979256</v>
      </c>
      <c r="L11" s="24">
        <f t="shared" si="2"/>
        <v>10059.304388062004</v>
      </c>
      <c r="M11" s="26">
        <f t="shared" si="3"/>
        <v>11111.745199352203</v>
      </c>
      <c r="N11" s="24">
        <f t="shared" si="4"/>
        <v>10059.304388062004</v>
      </c>
      <c r="O11" s="26">
        <f t="shared" si="5"/>
        <v>11111.745199352203</v>
      </c>
    </row>
    <row r="12" spans="1:15" s="3" customFormat="1" ht="12.75">
      <c r="A12" s="57" t="s">
        <v>11</v>
      </c>
      <c r="B12" s="13">
        <v>71000194</v>
      </c>
      <c r="C12" s="21">
        <v>78</v>
      </c>
      <c r="D12" s="41">
        <v>529380</v>
      </c>
      <c r="E12" s="22">
        <v>582900</v>
      </c>
      <c r="F12" s="41">
        <v>741190</v>
      </c>
      <c r="G12" s="22">
        <v>794710</v>
      </c>
      <c r="H12" s="41">
        <v>894220</v>
      </c>
      <c r="I12" s="22">
        <v>947740</v>
      </c>
      <c r="J12" s="24">
        <f t="shared" si="0"/>
        <v>6786.923076923077</v>
      </c>
      <c r="K12" s="25">
        <f t="shared" si="1"/>
        <v>7473.076923076923</v>
      </c>
      <c r="L12" s="24">
        <f t="shared" si="2"/>
        <v>9502.435897435897</v>
      </c>
      <c r="M12" s="26">
        <f t="shared" si="3"/>
        <v>10188.589743589744</v>
      </c>
      <c r="N12" s="24">
        <f t="shared" si="4"/>
        <v>11464.358974358975</v>
      </c>
      <c r="O12" s="26">
        <f t="shared" si="5"/>
        <v>12150.51282051282</v>
      </c>
    </row>
    <row r="13" spans="1:15" s="3" customFormat="1" ht="12.75">
      <c r="A13" s="57" t="s">
        <v>4</v>
      </c>
      <c r="B13" s="13">
        <v>70999953</v>
      </c>
      <c r="C13" s="21">
        <v>137</v>
      </c>
      <c r="D13" s="41">
        <v>1036120</v>
      </c>
      <c r="E13" s="22">
        <v>1107820</v>
      </c>
      <c r="F13" s="41">
        <v>1398820</v>
      </c>
      <c r="G13" s="22">
        <v>1470520</v>
      </c>
      <c r="H13" s="41">
        <v>1430580</v>
      </c>
      <c r="I13" s="22">
        <v>1502280</v>
      </c>
      <c r="J13" s="24">
        <f t="shared" si="0"/>
        <v>7562.919708029197</v>
      </c>
      <c r="K13" s="25">
        <f t="shared" si="1"/>
        <v>8086.2773722627735</v>
      </c>
      <c r="L13" s="24">
        <f t="shared" si="2"/>
        <v>10210.364963503649</v>
      </c>
      <c r="M13" s="26">
        <f t="shared" si="3"/>
        <v>10733.722627737227</v>
      </c>
      <c r="N13" s="24">
        <f t="shared" si="4"/>
        <v>10442.189781021898</v>
      </c>
      <c r="O13" s="26">
        <f t="shared" si="5"/>
        <v>10965.547445255474</v>
      </c>
    </row>
    <row r="14" spans="1:15" s="3" customFormat="1" ht="12.75">
      <c r="A14" s="57" t="s">
        <v>5</v>
      </c>
      <c r="B14" s="13">
        <v>71000101</v>
      </c>
      <c r="C14" s="21">
        <v>147.67</v>
      </c>
      <c r="D14" s="41">
        <v>1086427</v>
      </c>
      <c r="E14" s="22">
        <v>1086427</v>
      </c>
      <c r="F14" s="41">
        <v>1462800</v>
      </c>
      <c r="G14" s="22">
        <v>1462800</v>
      </c>
      <c r="H14" s="41">
        <v>1590440</v>
      </c>
      <c r="I14" s="22">
        <v>1590440</v>
      </c>
      <c r="J14" s="24">
        <f t="shared" si="0"/>
        <v>7357.127378614478</v>
      </c>
      <c r="K14" s="25">
        <f t="shared" si="1"/>
        <v>7357.127378614478</v>
      </c>
      <c r="L14" s="24">
        <f t="shared" si="2"/>
        <v>9905.871199295727</v>
      </c>
      <c r="M14" s="26">
        <f t="shared" si="3"/>
        <v>9905.871199295727</v>
      </c>
      <c r="N14" s="24">
        <f t="shared" si="4"/>
        <v>10770.230920295255</v>
      </c>
      <c r="O14" s="26">
        <f t="shared" si="5"/>
        <v>10770.230920295255</v>
      </c>
    </row>
    <row r="15" spans="1:15" s="3" customFormat="1" ht="12.75">
      <c r="A15" s="57" t="s">
        <v>6</v>
      </c>
      <c r="B15" s="13">
        <v>70999686</v>
      </c>
      <c r="C15" s="21">
        <v>52</v>
      </c>
      <c r="D15" s="41">
        <v>321200</v>
      </c>
      <c r="E15" s="22">
        <v>321200</v>
      </c>
      <c r="F15" s="41">
        <v>426020</v>
      </c>
      <c r="G15" s="22">
        <v>426020</v>
      </c>
      <c r="H15" s="41">
        <v>448970</v>
      </c>
      <c r="I15" s="22">
        <v>448970</v>
      </c>
      <c r="J15" s="24">
        <f t="shared" si="0"/>
        <v>6176.923076923077</v>
      </c>
      <c r="K15" s="25">
        <f t="shared" si="1"/>
        <v>6176.923076923077</v>
      </c>
      <c r="L15" s="24">
        <f t="shared" si="2"/>
        <v>8192.692307692309</v>
      </c>
      <c r="M15" s="26">
        <f t="shared" si="3"/>
        <v>8192.692307692309</v>
      </c>
      <c r="N15" s="24">
        <f t="shared" si="4"/>
        <v>8634.038461538461</v>
      </c>
      <c r="O15" s="26">
        <f t="shared" si="5"/>
        <v>8634.038461538461</v>
      </c>
    </row>
    <row r="16" spans="1:15" s="3" customFormat="1" ht="12.75">
      <c r="A16" s="57" t="s">
        <v>10</v>
      </c>
      <c r="B16" s="13">
        <v>71000160</v>
      </c>
      <c r="C16" s="21">
        <v>343</v>
      </c>
      <c r="D16" s="41">
        <v>2408930</v>
      </c>
      <c r="E16" s="22">
        <v>2560800</v>
      </c>
      <c r="F16" s="41">
        <v>3401417</v>
      </c>
      <c r="G16" s="22">
        <v>3509257</v>
      </c>
      <c r="H16" s="41">
        <v>3828180</v>
      </c>
      <c r="I16" s="22">
        <v>3936020</v>
      </c>
      <c r="J16" s="24">
        <f t="shared" si="0"/>
        <v>7023.119533527697</v>
      </c>
      <c r="K16" s="25">
        <f t="shared" si="1"/>
        <v>7465.889212827989</v>
      </c>
      <c r="L16" s="24">
        <f t="shared" si="2"/>
        <v>9916.667638483965</v>
      </c>
      <c r="M16" s="26">
        <f t="shared" si="3"/>
        <v>10231.069970845481</v>
      </c>
      <c r="N16" s="24">
        <f t="shared" si="4"/>
        <v>11160.874635568513</v>
      </c>
      <c r="O16" s="26">
        <f t="shared" si="5"/>
        <v>11475.276967930029</v>
      </c>
    </row>
    <row r="17" spans="1:15" s="3" customFormat="1" ht="12.75">
      <c r="A17" s="57" t="s">
        <v>7</v>
      </c>
      <c r="B17" s="13">
        <v>70999759</v>
      </c>
      <c r="C17" s="21">
        <v>84</v>
      </c>
      <c r="D17" s="41">
        <v>580350</v>
      </c>
      <c r="E17" s="22">
        <v>622000</v>
      </c>
      <c r="F17" s="41">
        <v>707250</v>
      </c>
      <c r="G17" s="22">
        <v>748900</v>
      </c>
      <c r="H17" s="41">
        <v>707250</v>
      </c>
      <c r="I17" s="22">
        <v>748900</v>
      </c>
      <c r="J17" s="24">
        <f t="shared" si="0"/>
        <v>6908.928571428572</v>
      </c>
      <c r="K17" s="25">
        <f t="shared" si="1"/>
        <v>7404.761904761905</v>
      </c>
      <c r="L17" s="24">
        <f t="shared" si="2"/>
        <v>8419.642857142857</v>
      </c>
      <c r="M17" s="26">
        <f t="shared" si="3"/>
        <v>8915.47619047619</v>
      </c>
      <c r="N17" s="24">
        <f t="shared" si="4"/>
        <v>8419.642857142857</v>
      </c>
      <c r="O17" s="26">
        <f t="shared" si="5"/>
        <v>8915.47619047619</v>
      </c>
    </row>
    <row r="18" spans="1:15" s="3" customFormat="1" ht="12.75">
      <c r="A18" s="58" t="s">
        <v>12</v>
      </c>
      <c r="B18" s="13">
        <v>70999988</v>
      </c>
      <c r="C18" s="21">
        <v>142</v>
      </c>
      <c r="D18" s="41">
        <v>950573</v>
      </c>
      <c r="E18" s="22">
        <v>950573</v>
      </c>
      <c r="F18" s="41">
        <v>1361800</v>
      </c>
      <c r="G18" s="43">
        <v>1361800</v>
      </c>
      <c r="H18" s="41">
        <v>1396760</v>
      </c>
      <c r="I18" s="43">
        <v>1396760</v>
      </c>
      <c r="J18" s="24">
        <f t="shared" si="0"/>
        <v>6694.1760563380285</v>
      </c>
      <c r="K18" s="25">
        <f t="shared" si="1"/>
        <v>6694.1760563380285</v>
      </c>
      <c r="L18" s="24">
        <f t="shared" si="2"/>
        <v>9590.140845070422</v>
      </c>
      <c r="M18" s="26">
        <f t="shared" si="3"/>
        <v>9590.140845070422</v>
      </c>
      <c r="N18" s="24">
        <f t="shared" si="4"/>
        <v>9836.338028169013</v>
      </c>
      <c r="O18" s="26">
        <f t="shared" si="5"/>
        <v>9836.338028169013</v>
      </c>
    </row>
    <row r="19" spans="1:15" s="3" customFormat="1" ht="12.75">
      <c r="A19" s="58" t="s">
        <v>8</v>
      </c>
      <c r="B19" s="13">
        <v>70999783</v>
      </c>
      <c r="C19" s="21">
        <v>149</v>
      </c>
      <c r="D19" s="41">
        <v>987000</v>
      </c>
      <c r="E19" s="22">
        <v>1042800</v>
      </c>
      <c r="F19" s="41">
        <v>1372530</v>
      </c>
      <c r="G19" s="22">
        <v>1558820</v>
      </c>
      <c r="H19" s="41">
        <v>1503020</v>
      </c>
      <c r="I19" s="22">
        <v>1558820</v>
      </c>
      <c r="J19" s="24">
        <f t="shared" si="0"/>
        <v>6624.161073825503</v>
      </c>
      <c r="K19" s="25">
        <f t="shared" si="1"/>
        <v>6998.657718120805</v>
      </c>
      <c r="L19" s="24">
        <f t="shared" si="2"/>
        <v>9211.610738255034</v>
      </c>
      <c r="M19" s="26">
        <f t="shared" si="3"/>
        <v>10461.879194630872</v>
      </c>
      <c r="N19" s="24">
        <f t="shared" si="4"/>
        <v>10087.382550335571</v>
      </c>
      <c r="O19" s="26">
        <f t="shared" si="5"/>
        <v>10461.879194630872</v>
      </c>
    </row>
    <row r="20" spans="1:15" s="3" customFormat="1" ht="13.5" thickBot="1">
      <c r="A20" s="59" t="s">
        <v>13</v>
      </c>
      <c r="B20" s="14">
        <v>47813237</v>
      </c>
      <c r="C20" s="27">
        <v>100</v>
      </c>
      <c r="D20" s="42">
        <v>986091</v>
      </c>
      <c r="E20" s="28">
        <v>1031556</v>
      </c>
      <c r="F20" s="42">
        <v>1319785</v>
      </c>
      <c r="G20" s="28">
        <v>1365250</v>
      </c>
      <c r="H20" s="42">
        <v>1378508</v>
      </c>
      <c r="I20" s="28">
        <v>1423973</v>
      </c>
      <c r="J20" s="29">
        <f t="shared" si="0"/>
        <v>9860.91</v>
      </c>
      <c r="K20" s="30">
        <f t="shared" si="1"/>
        <v>10315.56</v>
      </c>
      <c r="L20" s="29">
        <f t="shared" si="2"/>
        <v>13197.85</v>
      </c>
      <c r="M20" s="31">
        <f t="shared" si="3"/>
        <v>13652.5</v>
      </c>
      <c r="N20" s="29">
        <f t="shared" si="4"/>
        <v>13785.08</v>
      </c>
      <c r="O20" s="31">
        <f t="shared" si="5"/>
        <v>14239.73</v>
      </c>
    </row>
    <row r="21" spans="1:15" s="3" customFormat="1" ht="13.5" thickBot="1">
      <c r="A21" s="6" t="s">
        <v>9</v>
      </c>
      <c r="B21" s="15"/>
      <c r="C21" s="38">
        <f aca="true" t="shared" si="6" ref="C21:I21">SUM(C9:C20)</f>
        <v>1584.34</v>
      </c>
      <c r="D21" s="39">
        <f t="shared" si="6"/>
        <v>12421603</v>
      </c>
      <c r="E21" s="40">
        <f t="shared" si="6"/>
        <v>13024488</v>
      </c>
      <c r="F21" s="32">
        <f t="shared" si="6"/>
        <v>16863530</v>
      </c>
      <c r="G21" s="33">
        <f t="shared" si="6"/>
        <v>17546050</v>
      </c>
      <c r="H21" s="32">
        <f t="shared" si="6"/>
        <v>18730099</v>
      </c>
      <c r="I21" s="33">
        <f t="shared" si="6"/>
        <v>19282129</v>
      </c>
      <c r="J21" s="34">
        <f t="shared" si="0"/>
        <v>7840.238206445587</v>
      </c>
      <c r="K21" s="35">
        <f t="shared" si="1"/>
        <v>8220.765744726512</v>
      </c>
      <c r="L21" s="36">
        <f t="shared" si="2"/>
        <v>10643.883257381623</v>
      </c>
      <c r="M21" s="37">
        <f t="shared" si="3"/>
        <v>11074.674627920775</v>
      </c>
      <c r="N21" s="36">
        <f t="shared" si="4"/>
        <v>11822.019894719568</v>
      </c>
      <c r="O21" s="37">
        <f t="shared" si="5"/>
        <v>12170.448893545577</v>
      </c>
    </row>
    <row r="22" s="3" customFormat="1" ht="12.75">
      <c r="A22" s="7" t="s">
        <v>57</v>
      </c>
    </row>
    <row r="23" spans="1:18" ht="12.75">
      <c r="A23" s="55" t="s">
        <v>58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55" t="s">
        <v>59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5:18" ht="12.7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3" t="s">
        <v>26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9" t="s">
        <v>52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9" t="s">
        <v>50</v>
      </c>
      <c r="B28" s="3"/>
      <c r="C28" s="3"/>
      <c r="D28" s="3"/>
      <c r="E28" s="3"/>
      <c r="F28" s="3"/>
      <c r="G28" s="3"/>
      <c r="H28" s="3"/>
      <c r="I28" s="3"/>
      <c r="J28" s="3"/>
      <c r="K28" s="10"/>
      <c r="L28" s="10"/>
      <c r="M28" s="10"/>
      <c r="N28" s="10"/>
      <c r="O28" s="3"/>
      <c r="P28" s="3"/>
      <c r="Q28" s="3"/>
      <c r="R28" s="3"/>
    </row>
    <row r="29" s="3" customFormat="1" ht="12.75"/>
    <row r="30" spans="7:13" s="3" customFormat="1" ht="12.75">
      <c r="G30" s="68" t="s">
        <v>15</v>
      </c>
      <c r="H30" s="68"/>
      <c r="I30" s="68"/>
      <c r="J30" s="68"/>
      <c r="K30" s="68"/>
      <c r="L30" s="68"/>
      <c r="M30" s="68"/>
    </row>
    <row r="31" s="3" customFormat="1" ht="12.75"/>
    <row r="32" s="3" customFormat="1" ht="12.75"/>
    <row r="33" s="3" customFormat="1" ht="12.75"/>
  </sheetData>
  <mergeCells count="22">
    <mergeCell ref="F6:F8"/>
    <mergeCell ref="F5:G5"/>
    <mergeCell ref="L5:M5"/>
    <mergeCell ref="L6:L8"/>
    <mergeCell ref="M6:M8"/>
    <mergeCell ref="G6:G8"/>
    <mergeCell ref="I6:I8"/>
    <mergeCell ref="A5:A8"/>
    <mergeCell ref="B5:B8"/>
    <mergeCell ref="C5:C8"/>
    <mergeCell ref="D5:E5"/>
    <mergeCell ref="D6:D8"/>
    <mergeCell ref="E6:E8"/>
    <mergeCell ref="N5:O5"/>
    <mergeCell ref="N6:N8"/>
    <mergeCell ref="O6:O8"/>
    <mergeCell ref="G30:M30"/>
    <mergeCell ref="J6:J8"/>
    <mergeCell ref="J5:K5"/>
    <mergeCell ref="K6:K8"/>
    <mergeCell ref="H5:I5"/>
    <mergeCell ref="H6:H8"/>
  </mergeCells>
  <hyperlinks>
    <hyperlink ref="A9" r:id="rId1" display="Heydukova"/>
    <hyperlink ref="A10" r:id="rId2" display="Olomoucká"/>
    <hyperlink ref="A11" r:id="rId3" display="Riegrova"/>
    <hyperlink ref="A12" r:id="rId4" display="Srdíčko, Zborovská"/>
    <hyperlink ref="A13" r:id="rId5" display="Neumannova"/>
    <hyperlink ref="A14" r:id="rId6" display="Edv. Beneše"/>
    <hyperlink ref="A15" r:id="rId7" display="Pekařská"/>
    <hyperlink ref="A16" r:id="rId8" display="17. listopadu"/>
    <hyperlink ref="A17" r:id="rId9" display="Na Pastvisku"/>
    <hyperlink ref="A18" r:id="rId10" display="Sluníčko, Krnovská"/>
    <hyperlink ref="A19" r:id="rId11" display="Havlíčkova"/>
    <hyperlink ref="A20" r:id="rId12" display="křesťanská, Mnišská"/>
  </hyperlink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98"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17.75390625" style="0" customWidth="1"/>
    <col min="2" max="2" width="6.375" style="0" customWidth="1"/>
    <col min="3" max="3" width="11.75390625" style="0" customWidth="1"/>
    <col min="4" max="4" width="11.375" style="0" customWidth="1"/>
    <col min="5" max="5" width="11.875" style="0" customWidth="1"/>
    <col min="6" max="6" width="11.75390625" style="0" customWidth="1"/>
    <col min="7" max="7" width="10.75390625" style="0" customWidth="1"/>
    <col min="8" max="8" width="11.875" style="0" customWidth="1"/>
    <col min="9" max="9" width="7.375" style="0" customWidth="1"/>
    <col min="10" max="10" width="7.00390625" style="0" customWidth="1"/>
    <col min="11" max="11" width="7.125" style="0" customWidth="1"/>
    <col min="12" max="13" width="7.375" style="0" customWidth="1"/>
    <col min="14" max="14" width="7.125" style="0" customWidth="1"/>
  </cols>
  <sheetData>
    <row r="1" ht="12.75">
      <c r="L1" t="s">
        <v>61</v>
      </c>
    </row>
    <row r="2" spans="1:3" s="3" customFormat="1" ht="18.75">
      <c r="A2" s="1" t="s">
        <v>49</v>
      </c>
      <c r="B2" s="2"/>
      <c r="C2" s="2"/>
    </row>
    <row r="3" s="3" customFormat="1" ht="12.75"/>
    <row r="4" spans="1:14" s="3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  <c r="N4" s="8" t="s">
        <v>30</v>
      </c>
    </row>
    <row r="5" spans="1:14" s="3" customFormat="1" ht="60.75" customHeight="1" thickBot="1">
      <c r="A5" s="81" t="s">
        <v>25</v>
      </c>
      <c r="B5" s="96" t="s">
        <v>48</v>
      </c>
      <c r="C5" s="80" t="s">
        <v>45</v>
      </c>
      <c r="D5" s="63"/>
      <c r="E5" s="62" t="s">
        <v>53</v>
      </c>
      <c r="F5" s="63"/>
      <c r="G5" s="62" t="s">
        <v>44</v>
      </c>
      <c r="H5" s="63"/>
      <c r="I5" s="62" t="s">
        <v>46</v>
      </c>
      <c r="J5" s="63"/>
      <c r="K5" s="62" t="s">
        <v>47</v>
      </c>
      <c r="L5" s="63"/>
      <c r="M5" s="62" t="s">
        <v>54</v>
      </c>
      <c r="N5" s="63"/>
    </row>
    <row r="6" spans="1:14" s="3" customFormat="1" ht="12.75" customHeight="1">
      <c r="A6" s="94"/>
      <c r="B6" s="97"/>
      <c r="C6" s="81" t="s">
        <v>27</v>
      </c>
      <c r="D6" s="84" t="s">
        <v>28</v>
      </c>
      <c r="E6" s="81" t="s">
        <v>27</v>
      </c>
      <c r="F6" s="84" t="s">
        <v>28</v>
      </c>
      <c r="G6" s="87" t="s">
        <v>27</v>
      </c>
      <c r="H6" s="90" t="s">
        <v>28</v>
      </c>
      <c r="I6" s="81" t="s">
        <v>27</v>
      </c>
      <c r="J6" s="84" t="s">
        <v>28</v>
      </c>
      <c r="K6" s="81" t="s">
        <v>27</v>
      </c>
      <c r="L6" s="84" t="s">
        <v>28</v>
      </c>
      <c r="M6" s="81" t="s">
        <v>27</v>
      </c>
      <c r="N6" s="84" t="s">
        <v>28</v>
      </c>
    </row>
    <row r="7" spans="1:14" s="3" customFormat="1" ht="12.75">
      <c r="A7" s="94"/>
      <c r="B7" s="97"/>
      <c r="C7" s="82"/>
      <c r="D7" s="85"/>
      <c r="E7" s="82"/>
      <c r="F7" s="85"/>
      <c r="G7" s="88"/>
      <c r="H7" s="91"/>
      <c r="I7" s="82"/>
      <c r="J7" s="85"/>
      <c r="K7" s="82"/>
      <c r="L7" s="85"/>
      <c r="M7" s="82"/>
      <c r="N7" s="85"/>
    </row>
    <row r="8" spans="1:14" s="3" customFormat="1" ht="23.25" customHeight="1" thickBot="1">
      <c r="A8" s="95"/>
      <c r="B8" s="98"/>
      <c r="C8" s="83"/>
      <c r="D8" s="86"/>
      <c r="E8" s="83"/>
      <c r="F8" s="86"/>
      <c r="G8" s="89"/>
      <c r="H8" s="92"/>
      <c r="I8" s="83"/>
      <c r="J8" s="86"/>
      <c r="K8" s="83"/>
      <c r="L8" s="86"/>
      <c r="M8" s="83"/>
      <c r="N8" s="86"/>
    </row>
    <row r="9" spans="1:14" s="3" customFormat="1" ht="12.75">
      <c r="A9" s="56" t="s">
        <v>16</v>
      </c>
      <c r="B9" s="50">
        <v>432</v>
      </c>
      <c r="C9" s="19">
        <v>1889490</v>
      </c>
      <c r="D9" s="17">
        <v>2010700</v>
      </c>
      <c r="E9" s="19">
        <v>1980530</v>
      </c>
      <c r="F9" s="17">
        <v>2101740</v>
      </c>
      <c r="G9" s="19">
        <v>2167130</v>
      </c>
      <c r="H9" s="17">
        <v>2288340</v>
      </c>
      <c r="I9" s="18">
        <f>C9/B9</f>
        <v>4373.819444444444</v>
      </c>
      <c r="J9" s="18">
        <f aca="true" t="shared" si="0" ref="J9:J23">D9/B9</f>
        <v>4654.398148148148</v>
      </c>
      <c r="K9" s="19">
        <f aca="true" t="shared" si="1" ref="K9:K23">E9/B9</f>
        <v>4584.560185185185</v>
      </c>
      <c r="L9" s="17">
        <f aca="true" t="shared" si="2" ref="L9:L23">F9/B9</f>
        <v>4865.138888888889</v>
      </c>
      <c r="M9" s="19">
        <f aca="true" t="shared" si="3" ref="M9:M23">G9/B9</f>
        <v>5016.50462962963</v>
      </c>
      <c r="N9" s="17">
        <f aca="true" t="shared" si="4" ref="N9:N23">H9/B9</f>
        <v>5297.083333333333</v>
      </c>
    </row>
    <row r="10" spans="1:14" s="3" customFormat="1" ht="12.75">
      <c r="A10" s="57" t="s">
        <v>17</v>
      </c>
      <c r="B10" s="51">
        <v>554</v>
      </c>
      <c r="C10" s="41">
        <v>3559840</v>
      </c>
      <c r="D10" s="22">
        <v>3915600</v>
      </c>
      <c r="E10" s="41">
        <v>3334407</v>
      </c>
      <c r="F10" s="22">
        <v>4025520</v>
      </c>
      <c r="G10" s="41">
        <v>4081649</v>
      </c>
      <c r="H10" s="22">
        <v>4776670</v>
      </c>
      <c r="I10" s="23">
        <f aca="true" t="shared" si="5" ref="I10:I23">C10/B10</f>
        <v>6425.703971119134</v>
      </c>
      <c r="J10" s="25">
        <f t="shared" si="0"/>
        <v>7067.870036101083</v>
      </c>
      <c r="K10" s="24">
        <f t="shared" si="1"/>
        <v>6018.785198555956</v>
      </c>
      <c r="L10" s="26">
        <f t="shared" si="2"/>
        <v>7266.281588447653</v>
      </c>
      <c r="M10" s="24">
        <f t="shared" si="3"/>
        <v>7367.597472924188</v>
      </c>
      <c r="N10" s="26">
        <f t="shared" si="4"/>
        <v>8622.148014440434</v>
      </c>
    </row>
    <row r="11" spans="1:14" s="3" customFormat="1" ht="12.75">
      <c r="A11" s="57" t="s">
        <v>18</v>
      </c>
      <c r="B11" s="51">
        <v>414.33</v>
      </c>
      <c r="C11" s="41">
        <v>4007400</v>
      </c>
      <c r="D11" s="22">
        <v>4122250</v>
      </c>
      <c r="E11" s="41">
        <v>3777670</v>
      </c>
      <c r="F11" s="22">
        <v>4000520</v>
      </c>
      <c r="G11" s="41">
        <v>3908760</v>
      </c>
      <c r="H11" s="22">
        <v>4000540</v>
      </c>
      <c r="I11" s="23">
        <f t="shared" si="5"/>
        <v>9672.000579248426</v>
      </c>
      <c r="J11" s="25">
        <f t="shared" si="0"/>
        <v>9949.195086042528</v>
      </c>
      <c r="K11" s="24">
        <f t="shared" si="1"/>
        <v>9117.539159607077</v>
      </c>
      <c r="L11" s="26">
        <f t="shared" si="2"/>
        <v>9655.395457726932</v>
      </c>
      <c r="M11" s="24">
        <f t="shared" si="3"/>
        <v>9433.929476504236</v>
      </c>
      <c r="N11" s="26">
        <f t="shared" si="4"/>
        <v>9655.44372842903</v>
      </c>
    </row>
    <row r="12" spans="1:14" s="3" customFormat="1" ht="12.75">
      <c r="A12" s="57" t="s">
        <v>19</v>
      </c>
      <c r="B12" s="51">
        <v>477.67</v>
      </c>
      <c r="C12" s="41">
        <v>2203347</v>
      </c>
      <c r="D12" s="22">
        <v>2437447</v>
      </c>
      <c r="E12" s="41">
        <v>2327280</v>
      </c>
      <c r="F12" s="22">
        <v>2561380</v>
      </c>
      <c r="G12" s="41">
        <v>3133200</v>
      </c>
      <c r="H12" s="22">
        <v>3367300</v>
      </c>
      <c r="I12" s="23">
        <f t="shared" si="5"/>
        <v>4612.697050264827</v>
      </c>
      <c r="J12" s="25">
        <f t="shared" si="0"/>
        <v>5102.784349027571</v>
      </c>
      <c r="K12" s="24">
        <f t="shared" si="1"/>
        <v>4872.150229237758</v>
      </c>
      <c r="L12" s="26">
        <f t="shared" si="2"/>
        <v>5362.237528000503</v>
      </c>
      <c r="M12" s="24">
        <f t="shared" si="3"/>
        <v>6559.340130215421</v>
      </c>
      <c r="N12" s="26">
        <f t="shared" si="4"/>
        <v>7049.427428978164</v>
      </c>
    </row>
    <row r="13" spans="1:14" s="3" customFormat="1" ht="12.75">
      <c r="A13" s="57" t="s">
        <v>20</v>
      </c>
      <c r="B13" s="51">
        <v>382</v>
      </c>
      <c r="C13" s="41">
        <v>2258176</v>
      </c>
      <c r="D13" s="22">
        <v>2421300</v>
      </c>
      <c r="E13" s="41">
        <v>2399869</v>
      </c>
      <c r="F13" s="22">
        <v>2562993</v>
      </c>
      <c r="G13" s="41">
        <v>2558189</v>
      </c>
      <c r="H13" s="22">
        <v>2721313</v>
      </c>
      <c r="I13" s="23">
        <f t="shared" si="5"/>
        <v>5911.455497382199</v>
      </c>
      <c r="J13" s="25">
        <f t="shared" si="0"/>
        <v>6338.48167539267</v>
      </c>
      <c r="K13" s="24">
        <f t="shared" si="1"/>
        <v>6282.379581151832</v>
      </c>
      <c r="L13" s="26">
        <f t="shared" si="2"/>
        <v>6709.405759162304</v>
      </c>
      <c r="M13" s="24">
        <f t="shared" si="3"/>
        <v>6696.8298429319375</v>
      </c>
      <c r="N13" s="26">
        <f t="shared" si="4"/>
        <v>7123.856020942409</v>
      </c>
    </row>
    <row r="14" spans="1:14" s="3" customFormat="1" ht="12.75">
      <c r="A14" s="57" t="s">
        <v>21</v>
      </c>
      <c r="B14" s="51">
        <v>481</v>
      </c>
      <c r="C14" s="41">
        <v>3835356</v>
      </c>
      <c r="D14" s="22">
        <v>4056368</v>
      </c>
      <c r="E14" s="41">
        <v>4427008</v>
      </c>
      <c r="F14" s="22">
        <v>4973280</v>
      </c>
      <c r="G14" s="41">
        <v>4752268</v>
      </c>
      <c r="H14" s="22">
        <v>4973280</v>
      </c>
      <c r="I14" s="23">
        <f t="shared" si="5"/>
        <v>7973.713097713097</v>
      </c>
      <c r="J14" s="25">
        <f t="shared" si="0"/>
        <v>8433.197505197506</v>
      </c>
      <c r="K14" s="24">
        <f t="shared" si="1"/>
        <v>9203.758835758836</v>
      </c>
      <c r="L14" s="26">
        <f t="shared" si="2"/>
        <v>10339.45945945946</v>
      </c>
      <c r="M14" s="24">
        <f t="shared" si="3"/>
        <v>9879.975051975052</v>
      </c>
      <c r="N14" s="26">
        <f t="shared" si="4"/>
        <v>10339.45945945946</v>
      </c>
    </row>
    <row r="15" spans="1:14" s="3" customFormat="1" ht="12.75">
      <c r="A15" s="57" t="s">
        <v>22</v>
      </c>
      <c r="B15" s="51">
        <v>381</v>
      </c>
      <c r="C15" s="41">
        <v>2021656</v>
      </c>
      <c r="D15" s="22">
        <v>2212200</v>
      </c>
      <c r="E15" s="41">
        <v>2143856</v>
      </c>
      <c r="F15" s="22">
        <v>2334400</v>
      </c>
      <c r="G15" s="41">
        <v>2182547</v>
      </c>
      <c r="H15" s="22">
        <v>2373091</v>
      </c>
      <c r="I15" s="23">
        <f t="shared" si="5"/>
        <v>5306.183727034121</v>
      </c>
      <c r="J15" s="25">
        <f t="shared" si="0"/>
        <v>5806.299212598426</v>
      </c>
      <c r="K15" s="24">
        <f t="shared" si="1"/>
        <v>5626.918635170604</v>
      </c>
      <c r="L15" s="26">
        <f t="shared" si="2"/>
        <v>6127.034120734908</v>
      </c>
      <c r="M15" s="24">
        <f t="shared" si="3"/>
        <v>5728.4698162729655</v>
      </c>
      <c r="N15" s="26">
        <f t="shared" si="4"/>
        <v>6228.58530183727</v>
      </c>
    </row>
    <row r="16" spans="1:14" s="3" customFormat="1" ht="12.75">
      <c r="A16" s="57" t="s">
        <v>33</v>
      </c>
      <c r="B16" s="51">
        <v>187.67</v>
      </c>
      <c r="C16" s="41">
        <v>1385179</v>
      </c>
      <c r="D16" s="22">
        <v>1483649</v>
      </c>
      <c r="E16" s="41">
        <v>1624750</v>
      </c>
      <c r="F16" s="22">
        <v>1723220</v>
      </c>
      <c r="G16" s="41">
        <v>1695390</v>
      </c>
      <c r="H16" s="22">
        <v>1793860</v>
      </c>
      <c r="I16" s="23">
        <f t="shared" si="5"/>
        <v>7380.929290776363</v>
      </c>
      <c r="J16" s="25">
        <f t="shared" si="0"/>
        <v>7905.626898278894</v>
      </c>
      <c r="K16" s="24">
        <f t="shared" si="1"/>
        <v>8657.483881280972</v>
      </c>
      <c r="L16" s="26">
        <f t="shared" si="2"/>
        <v>9182.181488783504</v>
      </c>
      <c r="M16" s="24">
        <f t="shared" si="3"/>
        <v>9033.889273725157</v>
      </c>
      <c r="N16" s="26">
        <f t="shared" si="4"/>
        <v>9558.586881227688</v>
      </c>
    </row>
    <row r="17" spans="1:14" s="3" customFormat="1" ht="12.75">
      <c r="A17" s="57" t="s">
        <v>34</v>
      </c>
      <c r="B17" s="51">
        <v>113.3</v>
      </c>
      <c r="C17" s="41">
        <v>863100</v>
      </c>
      <c r="D17" s="22">
        <v>958900</v>
      </c>
      <c r="E17" s="41">
        <v>978620</v>
      </c>
      <c r="F17" s="22">
        <v>1074420</v>
      </c>
      <c r="G17" s="41">
        <v>978620</v>
      </c>
      <c r="H17" s="22">
        <v>1074420</v>
      </c>
      <c r="I17" s="23">
        <f t="shared" si="5"/>
        <v>7617.82877316858</v>
      </c>
      <c r="J17" s="25">
        <f t="shared" si="0"/>
        <v>8463.371579876435</v>
      </c>
      <c r="K17" s="24">
        <f t="shared" si="1"/>
        <v>8637.422771403355</v>
      </c>
      <c r="L17" s="26">
        <f t="shared" si="2"/>
        <v>9482.965578111209</v>
      </c>
      <c r="M17" s="24">
        <f t="shared" si="3"/>
        <v>8637.422771403355</v>
      </c>
      <c r="N17" s="26">
        <f t="shared" si="4"/>
        <v>9482.965578111209</v>
      </c>
    </row>
    <row r="18" spans="1:14" s="3" customFormat="1" ht="12.75">
      <c r="A18" s="60" t="s">
        <v>35</v>
      </c>
      <c r="B18" s="52">
        <v>73</v>
      </c>
      <c r="C18" s="24">
        <v>574870</v>
      </c>
      <c r="D18" s="26">
        <v>661140</v>
      </c>
      <c r="E18" s="24">
        <v>801200</v>
      </c>
      <c r="F18" s="26">
        <v>887470</v>
      </c>
      <c r="G18" s="24">
        <v>826210</v>
      </c>
      <c r="H18" s="26">
        <v>912480</v>
      </c>
      <c r="I18" s="44">
        <f t="shared" si="5"/>
        <v>7874.931506849315</v>
      </c>
      <c r="J18" s="25">
        <f t="shared" si="0"/>
        <v>9056.712328767124</v>
      </c>
      <c r="K18" s="24">
        <f t="shared" si="1"/>
        <v>10975.342465753425</v>
      </c>
      <c r="L18" s="26">
        <f t="shared" si="2"/>
        <v>12157.123287671233</v>
      </c>
      <c r="M18" s="24">
        <f t="shared" si="3"/>
        <v>11317.945205479453</v>
      </c>
      <c r="N18" s="26">
        <f t="shared" si="4"/>
        <v>12499.72602739726</v>
      </c>
    </row>
    <row r="19" spans="1:14" s="3" customFormat="1" ht="12.75">
      <c r="A19" s="60" t="s">
        <v>36</v>
      </c>
      <c r="B19" s="53">
        <v>62.67</v>
      </c>
      <c r="C19" s="24">
        <v>543120</v>
      </c>
      <c r="D19" s="26">
        <v>545920</v>
      </c>
      <c r="E19" s="24">
        <v>596810</v>
      </c>
      <c r="F19" s="26">
        <v>599610</v>
      </c>
      <c r="G19" s="24">
        <v>689300</v>
      </c>
      <c r="H19" s="26">
        <v>692100</v>
      </c>
      <c r="I19" s="44">
        <f t="shared" si="5"/>
        <v>8666.347534705601</v>
      </c>
      <c r="J19" s="25">
        <f t="shared" si="0"/>
        <v>8711.026009254827</v>
      </c>
      <c r="K19" s="24">
        <f t="shared" si="1"/>
        <v>9523.05728418701</v>
      </c>
      <c r="L19" s="26">
        <f t="shared" si="2"/>
        <v>9567.735758736237</v>
      </c>
      <c r="M19" s="24">
        <f t="shared" si="3"/>
        <v>10998.88303813627</v>
      </c>
      <c r="N19" s="26">
        <f t="shared" si="4"/>
        <v>11043.561512685495</v>
      </c>
    </row>
    <row r="20" spans="1:14" s="3" customFormat="1" ht="12.75">
      <c r="A20" s="60" t="s">
        <v>23</v>
      </c>
      <c r="B20" s="51">
        <v>487</v>
      </c>
      <c r="C20" s="24">
        <v>3141696</v>
      </c>
      <c r="D20" s="26">
        <v>3410596</v>
      </c>
      <c r="E20" s="24">
        <v>3158014</v>
      </c>
      <c r="F20" s="26">
        <v>3623260</v>
      </c>
      <c r="G20" s="24">
        <v>3550760</v>
      </c>
      <c r="H20" s="26">
        <v>3819660</v>
      </c>
      <c r="I20" s="44">
        <f t="shared" si="5"/>
        <v>6451.121149897331</v>
      </c>
      <c r="J20" s="25">
        <f t="shared" si="0"/>
        <v>7003.277207392197</v>
      </c>
      <c r="K20" s="24">
        <f t="shared" si="1"/>
        <v>6484.628336755647</v>
      </c>
      <c r="L20" s="26">
        <f t="shared" si="2"/>
        <v>7439.958932238193</v>
      </c>
      <c r="M20" s="24">
        <f t="shared" si="3"/>
        <v>7291.088295687885</v>
      </c>
      <c r="N20" s="26">
        <f t="shared" si="4"/>
        <v>7843.244353182751</v>
      </c>
    </row>
    <row r="21" spans="1:14" s="3" customFormat="1" ht="12.75">
      <c r="A21" s="60" t="s">
        <v>37</v>
      </c>
      <c r="B21" s="51">
        <v>523</v>
      </c>
      <c r="C21" s="24">
        <v>3758980</v>
      </c>
      <c r="D21" s="26">
        <v>3890155</v>
      </c>
      <c r="E21" s="24">
        <v>3905970</v>
      </c>
      <c r="F21" s="26">
        <v>4043340</v>
      </c>
      <c r="G21" s="24">
        <v>5303050</v>
      </c>
      <c r="H21" s="26">
        <v>5440420</v>
      </c>
      <c r="I21" s="44">
        <f t="shared" si="5"/>
        <v>7187.3422562141495</v>
      </c>
      <c r="J21" s="25">
        <f t="shared" si="0"/>
        <v>7438.154875717018</v>
      </c>
      <c r="K21" s="24">
        <f t="shared" si="1"/>
        <v>7468.393881453155</v>
      </c>
      <c r="L21" s="26">
        <f t="shared" si="2"/>
        <v>7731.051625239006</v>
      </c>
      <c r="M21" s="24">
        <f t="shared" si="3"/>
        <v>10139.674952198853</v>
      </c>
      <c r="N21" s="26">
        <f t="shared" si="4"/>
        <v>10402.332695984704</v>
      </c>
    </row>
    <row r="22" spans="1:14" s="3" customFormat="1" ht="13.5" thickBot="1">
      <c r="A22" s="61" t="s">
        <v>24</v>
      </c>
      <c r="B22" s="54">
        <v>508</v>
      </c>
      <c r="C22" s="45">
        <v>4336500</v>
      </c>
      <c r="D22" s="46">
        <v>4585000</v>
      </c>
      <c r="E22" s="45">
        <v>5046180</v>
      </c>
      <c r="F22" s="46">
        <v>5294680</v>
      </c>
      <c r="G22" s="45">
        <v>6052210</v>
      </c>
      <c r="H22" s="46">
        <v>6300710</v>
      </c>
      <c r="I22" s="48">
        <f t="shared" si="5"/>
        <v>8536.417322834646</v>
      </c>
      <c r="J22" s="47">
        <f t="shared" si="0"/>
        <v>9025.590551181102</v>
      </c>
      <c r="K22" s="45">
        <f t="shared" si="1"/>
        <v>9933.425196850394</v>
      </c>
      <c r="L22" s="46">
        <f t="shared" si="2"/>
        <v>10422.598425196851</v>
      </c>
      <c r="M22" s="45">
        <f t="shared" si="3"/>
        <v>11913.799212598426</v>
      </c>
      <c r="N22" s="46">
        <f t="shared" si="4"/>
        <v>12402.972440944883</v>
      </c>
    </row>
    <row r="23" spans="1:14" s="3" customFormat="1" ht="13.5" thickBot="1">
      <c r="A23" s="12" t="s">
        <v>9</v>
      </c>
      <c r="B23" s="34">
        <f aca="true" t="shared" si="6" ref="B23:H23">SUM(B9:B22)</f>
        <v>5076.64</v>
      </c>
      <c r="C23" s="34">
        <f t="shared" si="6"/>
        <v>34378710</v>
      </c>
      <c r="D23" s="35">
        <f t="shared" si="6"/>
        <v>36711225</v>
      </c>
      <c r="E23" s="34">
        <f t="shared" si="6"/>
        <v>36502164</v>
      </c>
      <c r="F23" s="35">
        <f t="shared" si="6"/>
        <v>39805833</v>
      </c>
      <c r="G23" s="34">
        <f t="shared" si="6"/>
        <v>41879283</v>
      </c>
      <c r="H23" s="35">
        <f t="shared" si="6"/>
        <v>44534184</v>
      </c>
      <c r="I23" s="49">
        <f t="shared" si="5"/>
        <v>6771.941677960225</v>
      </c>
      <c r="J23" s="35">
        <f t="shared" si="0"/>
        <v>7231.402069085064</v>
      </c>
      <c r="K23" s="34">
        <f t="shared" si="1"/>
        <v>7190.221091115383</v>
      </c>
      <c r="L23" s="35">
        <f t="shared" si="2"/>
        <v>7840.980057675943</v>
      </c>
      <c r="M23" s="49">
        <f t="shared" si="3"/>
        <v>8249.409648901636</v>
      </c>
      <c r="N23" s="35">
        <f t="shared" si="4"/>
        <v>8772.37385357244</v>
      </c>
    </row>
    <row r="24" spans="1:11" s="3" customFormat="1" ht="12.75">
      <c r="A24" s="7" t="s">
        <v>57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5" ht="12.75">
      <c r="A25" s="55" t="s">
        <v>58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55" t="s">
        <v>59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5:15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 t="s">
        <v>26</v>
      </c>
      <c r="B30" s="3"/>
      <c r="C30" s="3"/>
      <c r="D30" s="3"/>
      <c r="E30" s="3"/>
      <c r="F30" s="3"/>
      <c r="G30" s="3"/>
      <c r="H30" s="68" t="s">
        <v>15</v>
      </c>
      <c r="I30" s="68"/>
      <c r="J30" s="68"/>
      <c r="K30" s="68"/>
      <c r="L30" s="68"/>
      <c r="M30" s="68"/>
      <c r="N30" s="68"/>
      <c r="O30" s="3"/>
    </row>
    <row r="31" spans="1:14" s="3" customFormat="1" ht="12.75">
      <c r="A31" s="9" t="s">
        <v>51</v>
      </c>
      <c r="J31" s="93"/>
      <c r="K31" s="93"/>
      <c r="L31" s="93"/>
      <c r="M31" s="93"/>
      <c r="N31" s="93"/>
    </row>
    <row r="32" s="3" customFormat="1" ht="12.75">
      <c r="A32" s="9" t="s">
        <v>50</v>
      </c>
    </row>
    <row r="33" s="3" customFormat="1" ht="12.75"/>
    <row r="34" s="3" customFormat="1" ht="12.75"/>
    <row r="35" s="3" customFormat="1" ht="12.75"/>
  </sheetData>
  <mergeCells count="22">
    <mergeCell ref="G5:H5"/>
    <mergeCell ref="A5:A8"/>
    <mergeCell ref="B5:B8"/>
    <mergeCell ref="D6:D8"/>
    <mergeCell ref="E6:E8"/>
    <mergeCell ref="C6:C8"/>
    <mergeCell ref="C5:D5"/>
    <mergeCell ref="E5:F5"/>
    <mergeCell ref="F6:F8"/>
    <mergeCell ref="G6:G8"/>
    <mergeCell ref="H6:H8"/>
    <mergeCell ref="I6:I8"/>
    <mergeCell ref="J31:N31"/>
    <mergeCell ref="J6:J8"/>
    <mergeCell ref="H30:N30"/>
    <mergeCell ref="I5:J5"/>
    <mergeCell ref="M5:N5"/>
    <mergeCell ref="M6:M8"/>
    <mergeCell ref="N6:N8"/>
    <mergeCell ref="K5:L5"/>
    <mergeCell ref="L6:L8"/>
    <mergeCell ref="K6:K8"/>
  </mergeCells>
  <hyperlinks>
    <hyperlink ref="A9" r:id="rId1" display="Boženy Němcové 2"/>
    <hyperlink ref="A10" r:id="rId2" display="Englišova 82"/>
    <hyperlink ref="A11" r:id="rId3" display="Mařádkova 15"/>
    <hyperlink ref="A12" r:id="rId4" display="Otická 18"/>
    <hyperlink ref="A13" r:id="rId5" display="I. H., Ochranova 6"/>
    <hyperlink ref="A14" r:id="rId6" display="Edvarda Beneše 2"/>
    <hyperlink ref="A15" r:id="rId7" display="Vrchní"/>
    <hyperlink ref="A16" r:id="rId8" display="ZŠ Komárov"/>
    <hyperlink ref="A17" r:id="rId9" display="ZŠ M.Hoštice"/>
    <hyperlink ref="A18" r:id="rId10" display="ZŠ S. Lazce"/>
    <hyperlink ref="A19" r:id="rId11" display="ZŠ Vávrovice"/>
    <hyperlink ref="A20" r:id="rId12" display="Opava-Kylešovice"/>
    <hyperlink ref="A21" r:id="rId13" display="T.G.M., Riegrova 13"/>
    <hyperlink ref="A22" r:id="rId14" display="Šrámkova"/>
  </hyperlink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8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GrigarovaL</cp:lastModifiedBy>
  <cp:lastPrinted>2011-06-01T13:18:58Z</cp:lastPrinted>
  <dcterms:created xsi:type="dcterms:W3CDTF">2004-04-08T10:42:44Z</dcterms:created>
  <dcterms:modified xsi:type="dcterms:W3CDTF">2011-06-01T13:19:01Z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