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545" windowWidth="19005" windowHeight="11640"/>
  </bookViews>
  <sheets>
    <sheet name="návrh" sheetId="2" r:id="rId1"/>
  </sheets>
  <calcPr calcId="145621"/>
</workbook>
</file>

<file path=xl/calcChain.xml><?xml version="1.0" encoding="utf-8"?>
<calcChain xmlns="http://schemas.openxmlformats.org/spreadsheetml/2006/main">
  <c r="C8" i="2" l="1"/>
  <c r="C5" i="2"/>
  <c r="C14" i="2" s="1"/>
  <c r="C16" i="2" s="1"/>
  <c r="C22" i="2" s="1"/>
  <c r="C27" i="2" s="1"/>
  <c r="B8" i="2" l="1"/>
  <c r="B5" i="2"/>
  <c r="B14" i="2" l="1"/>
  <c r="B16" i="2" s="1"/>
  <c r="B22" i="2" s="1"/>
  <c r="B27" i="2" s="1"/>
</calcChain>
</file>

<file path=xl/sharedStrings.xml><?xml version="1.0" encoding="utf-8"?>
<sst xmlns="http://schemas.openxmlformats.org/spreadsheetml/2006/main" count="26" uniqueCount="25">
  <si>
    <t xml:space="preserve">Statutární město Opava </t>
  </si>
  <si>
    <t>UZ 00000120 (zůstatek ZBÚ)</t>
  </si>
  <si>
    <t xml:space="preserve">NÁVRH NA POUŽITÍ ZBÝVAJÍCÍCH VOLNÝCH ZDROJŮ: </t>
  </si>
  <si>
    <t>ZŮSTATEK ZÁKLADNÍCH BĚŽNÝCH ÚČTŮ K POUŽITÍ:</t>
  </si>
  <si>
    <t xml:space="preserve">NEROZDĚLENÁ REZERVA na zůstatku ZBÚ                                                                                         </t>
  </si>
  <si>
    <t>ROZDĚLENÍ ZŮSTATKU ZBÚ A FINANČNÍ VYPOŘÁDÁNÍ ZA ROK  2014 (pol.8115)</t>
  </si>
  <si>
    <t>zůstatek základních běžných účtů k 31.12.2014 bez "fondových" účtů</t>
  </si>
  <si>
    <r>
      <t xml:space="preserve">zapojení zůstatku minulých let do rozpočtu 2015 - kryto zůstatkem k 31.12.2014 na ZBÚ </t>
    </r>
    <r>
      <rPr>
        <sz val="11"/>
        <color indexed="12"/>
        <rFont val="Arial"/>
        <family val="2"/>
        <charset val="238"/>
      </rPr>
      <t>schváleno ZMO dne 15.12.2014 v rámci schvalování rozpočtu na rok 2015</t>
    </r>
  </si>
  <si>
    <r>
      <t xml:space="preserve">krytí zůstatkem ZBÚ k 31.12.2014 zapojení zůstatku ZBÚ do rozpočtu 2015 </t>
    </r>
    <r>
      <rPr>
        <sz val="11"/>
        <color indexed="12"/>
        <rFont val="Arial"/>
        <family val="2"/>
        <charset val="238"/>
      </rPr>
      <t>(zapojení zůstatku do rozpočtu 2015  + potřeby finančního vypořádání jednotlivých odborů)</t>
    </r>
  </si>
  <si>
    <t>ZŮSTATEK REVOLVINGOVÉHO ÚVĚRU 100mil. ČSOB A FINANČNÍ VYPOŘÁDÁNÍ ZA ROK  2014 (pol.8123)</t>
  </si>
  <si>
    <t>potřeba finančního vypořádání výdajů za rok 2014 - kryto revolvingovým úvěrem</t>
  </si>
  <si>
    <t xml:space="preserve">zůstatek úvěrového rámce k 31.12.2014 - možnost čerpání dle smlouvy o úvěru </t>
  </si>
  <si>
    <t>UZ 33113233</t>
  </si>
  <si>
    <t>UZ 33513233</t>
  </si>
  <si>
    <t>vratka do fondu rezerv a rozvoje (vypůjčeno na dokrytí financování Tělocvična ZŠ Komárov, RMO 14.1.2015, č.usn. 136/5 RM 15, bod 22/5, písm.g))</t>
  </si>
  <si>
    <t>vratka do rezervy FARO, použitá na dokrytí sociálních grantů (ZMO 26.1.2015, č.usn. 47/3 ZM 15)</t>
  </si>
  <si>
    <t>UZ 00000023 - nedočerpaný úvěr z odboru investic (sml.z let minulých) část B tabulky  „FV_2014_ODBORY_MC“</t>
  </si>
  <si>
    <t>rezerva na neuznatelné a vlastní zdroje dotačních titulů, financovaných z nového úvěru, včetně investičních akcí, schválených v rozpočtu roku 2015 (vyřešení problematiky nenaplnění kapitálových příjmů) - zatím odhad, odbor rozvoje města zpracovává daný materiál</t>
  </si>
  <si>
    <t>potřeby finančního vypořádání výdajů za rok 2014 - kryto zůstatkem k 31.12.2014 na ZBÚ</t>
  </si>
  <si>
    <t>MDPO - účelová investiční dotace na rekonstrukci 2 výhybek a systému EPS v hale a dílnách v Kylešovicích</t>
  </si>
  <si>
    <t>Investiční příspěvek PO Zařízení školního stravování Otická</t>
  </si>
  <si>
    <t>Rezerva FARO</t>
  </si>
  <si>
    <r>
      <t xml:space="preserve">UZ 00000020 (část A  </t>
    </r>
    <r>
      <rPr>
        <i/>
        <sz val="11"/>
        <rFont val="Arial"/>
        <family val="2"/>
        <charset val="238"/>
      </rPr>
      <t>„FV_2014_ODBORY_MC“</t>
    </r>
    <r>
      <rPr>
        <sz val="11"/>
        <rFont val="Arial"/>
        <family val="2"/>
        <charset val="238"/>
      </rPr>
      <t>)</t>
    </r>
  </si>
  <si>
    <t>zůstatek</t>
  </si>
  <si>
    <t xml:space="preserve"> v tom: potřeby finančního vypořádání za rok 2014 se SR a KÚ :   217.988,50 Kč UZ 33514013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</si>
</sst>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charset val="238"/>
    </font>
    <font>
      <sz val="8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indexed="17"/>
      <name val="Arial"/>
      <family val="2"/>
      <charset val="238"/>
    </font>
    <font>
      <i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sz val="11"/>
      <color rgb="FF0000FF"/>
      <name val="Arial"/>
      <family val="2"/>
      <charset val="238"/>
    </font>
    <font>
      <strike/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3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/>
    <xf numFmtId="4" fontId="7" fillId="0" borderId="0" xfId="0" applyNumberFormat="1" applyFont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3" fillId="2" borderId="0" xfId="0" applyNumberFormat="1" applyFont="1" applyFill="1"/>
    <xf numFmtId="4" fontId="7" fillId="0" borderId="0" xfId="0" applyNumberFormat="1" applyFont="1" applyFill="1"/>
    <xf numFmtId="0" fontId="7" fillId="0" borderId="0" xfId="0" applyFont="1"/>
    <xf numFmtId="0" fontId="3" fillId="0" borderId="0" xfId="0" applyFont="1"/>
    <xf numFmtId="0" fontId="9" fillId="0" borderId="0" xfId="0" applyFont="1"/>
    <xf numFmtId="4" fontId="9" fillId="0" borderId="0" xfId="0" applyNumberFormat="1" applyFont="1"/>
    <xf numFmtId="0" fontId="11" fillId="0" borderId="0" xfId="0" applyFont="1" applyAlignment="1">
      <alignment wrapText="1"/>
    </xf>
    <xf numFmtId="4" fontId="11" fillId="0" borderId="0" xfId="0" applyNumberFormat="1" applyFont="1"/>
    <xf numFmtId="0" fontId="7" fillId="0" borderId="1" xfId="0" applyFont="1" applyFill="1" applyBorder="1" applyAlignment="1"/>
    <xf numFmtId="4" fontId="7" fillId="0" borderId="1" xfId="0" applyNumberFormat="1" applyFont="1" applyFill="1" applyBorder="1"/>
    <xf numFmtId="0" fontId="12" fillId="0" borderId="0" xfId="0" applyFont="1" applyBorder="1" applyAlignment="1">
      <alignment wrapText="1"/>
    </xf>
    <xf numFmtId="4" fontId="3" fillId="0" borderId="0" xfId="0" applyNumberFormat="1" applyFont="1" applyFill="1"/>
    <xf numFmtId="4" fontId="12" fillId="0" borderId="0" xfId="0" applyNumberFormat="1" applyFont="1" applyFill="1"/>
    <xf numFmtId="0" fontId="7" fillId="0" borderId="1" xfId="0" applyFont="1" applyFill="1" applyBorder="1" applyAlignment="1">
      <alignment wrapText="1"/>
    </xf>
    <xf numFmtId="4" fontId="13" fillId="0" borderId="0" xfId="0" applyNumberFormat="1" applyFont="1" applyFill="1"/>
    <xf numFmtId="0" fontId="13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4" fontId="7" fillId="0" borderId="0" xfId="0" applyNumberFormat="1" applyFont="1" applyBorder="1"/>
    <xf numFmtId="4" fontId="14" fillId="0" borderId="1" xfId="0" applyNumberFormat="1" applyFont="1" applyBorder="1"/>
    <xf numFmtId="4" fontId="15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workbookViewId="0">
      <selection activeCell="C26" sqref="C26"/>
    </sheetView>
  </sheetViews>
  <sheetFormatPr defaultRowHeight="12.75" x14ac:dyDescent="0.2"/>
  <cols>
    <col min="1" max="1" width="118.85546875" customWidth="1"/>
    <col min="2" max="3" width="19.42578125" style="1" customWidth="1"/>
  </cols>
  <sheetData>
    <row r="1" spans="1:3" ht="26.25" customHeight="1" x14ac:dyDescent="0.25">
      <c r="A1" s="13" t="s">
        <v>5</v>
      </c>
      <c r="B1" s="2" t="s">
        <v>0</v>
      </c>
      <c r="C1" s="2" t="s">
        <v>0</v>
      </c>
    </row>
    <row r="2" spans="1:3" ht="15" customHeight="1" x14ac:dyDescent="0.2"/>
    <row r="3" spans="1:3" ht="15" x14ac:dyDescent="0.25">
      <c r="A3" s="3" t="s">
        <v>6</v>
      </c>
      <c r="B3" s="4">
        <v>229885938.87</v>
      </c>
      <c r="C3" s="4">
        <v>229885938.87</v>
      </c>
    </row>
    <row r="4" spans="1:3" ht="15" x14ac:dyDescent="0.25">
      <c r="A4" s="5"/>
      <c r="B4" s="6"/>
      <c r="C4" s="6"/>
    </row>
    <row r="5" spans="1:3" ht="30" x14ac:dyDescent="0.25">
      <c r="A5" s="7" t="s">
        <v>7</v>
      </c>
      <c r="B5" s="25">
        <f>SUM(B6:B6)</f>
        <v>25000000</v>
      </c>
      <c r="C5" s="25">
        <f>SUM(C6:C6)</f>
        <v>25000000</v>
      </c>
    </row>
    <row r="6" spans="1:3" ht="14.25" x14ac:dyDescent="0.2">
      <c r="A6" s="11" t="s">
        <v>1</v>
      </c>
      <c r="B6" s="15">
        <v>25000000</v>
      </c>
      <c r="C6" s="15">
        <v>25000000</v>
      </c>
    </row>
    <row r="7" spans="1:3" ht="15" x14ac:dyDescent="0.25">
      <c r="A7" s="5"/>
      <c r="B7" s="6"/>
      <c r="C7" s="6"/>
    </row>
    <row r="8" spans="1:3" ht="15" x14ac:dyDescent="0.25">
      <c r="A8" s="24" t="s">
        <v>18</v>
      </c>
      <c r="B8" s="26">
        <f>SUM(B9:B13)</f>
        <v>87001272.189999983</v>
      </c>
      <c r="C8" s="26">
        <f>SUM(C9:C13)</f>
        <v>87001272.189999983</v>
      </c>
    </row>
    <row r="9" spans="1:3" ht="14.25" x14ac:dyDescent="0.2">
      <c r="A9" s="11" t="s">
        <v>22</v>
      </c>
      <c r="B9" s="15">
        <v>86548376.819999993</v>
      </c>
      <c r="C9" s="15">
        <v>86548376.819999993</v>
      </c>
    </row>
    <row r="10" spans="1:3" ht="14.25" x14ac:dyDescent="0.2">
      <c r="A10" s="12" t="s">
        <v>24</v>
      </c>
      <c r="B10" s="15">
        <v>217988.5</v>
      </c>
      <c r="C10" s="15">
        <v>217988.5</v>
      </c>
    </row>
    <row r="11" spans="1:3" ht="14.25" x14ac:dyDescent="0.2">
      <c r="A11" s="11" t="s">
        <v>12</v>
      </c>
      <c r="B11" s="15">
        <v>35237.879999999997</v>
      </c>
      <c r="C11" s="15">
        <v>35237.879999999997</v>
      </c>
    </row>
    <row r="12" spans="1:3" ht="14.25" x14ac:dyDescent="0.2">
      <c r="A12" s="11" t="s">
        <v>13</v>
      </c>
      <c r="B12" s="15">
        <v>199668.99</v>
      </c>
      <c r="C12" s="15">
        <v>199668.99</v>
      </c>
    </row>
    <row r="13" spans="1:3" ht="14.25" x14ac:dyDescent="0.2">
      <c r="A13" s="11"/>
      <c r="B13" s="15"/>
      <c r="C13" s="15"/>
    </row>
    <row r="14" spans="1:3" ht="30" x14ac:dyDescent="0.25">
      <c r="A14" s="7" t="s">
        <v>8</v>
      </c>
      <c r="B14" s="14">
        <f>B5+B8</f>
        <v>112001272.18999998</v>
      </c>
      <c r="C14" s="14">
        <f>C5+C8</f>
        <v>112001272.18999998</v>
      </c>
    </row>
    <row r="15" spans="1:3" ht="15" x14ac:dyDescent="0.25">
      <c r="A15" s="7"/>
      <c r="B15" s="4"/>
      <c r="C15" s="4"/>
    </row>
    <row r="16" spans="1:3" ht="15" x14ac:dyDescent="0.25">
      <c r="A16" s="8" t="s">
        <v>3</v>
      </c>
      <c r="B16" s="9">
        <f>B3-B14</f>
        <v>117884666.68000002</v>
      </c>
      <c r="C16" s="9">
        <f>C3-C14</f>
        <v>117884666.68000002</v>
      </c>
    </row>
    <row r="17" spans="1:3" ht="14.25" x14ac:dyDescent="0.2">
      <c r="A17" s="29" t="s">
        <v>4</v>
      </c>
      <c r="B17" s="28">
        <v>20000000</v>
      </c>
      <c r="C17" s="28">
        <v>20000000</v>
      </c>
    </row>
    <row r="18" spans="1:3" ht="14.25" x14ac:dyDescent="0.2">
      <c r="A18" s="12"/>
      <c r="B18" s="15"/>
      <c r="C18" s="15"/>
    </row>
    <row r="19" spans="1:3" ht="28.5" x14ac:dyDescent="0.2">
      <c r="A19" s="11" t="s">
        <v>14</v>
      </c>
      <c r="B19" s="15">
        <v>4000000</v>
      </c>
      <c r="C19" s="15">
        <v>4000000</v>
      </c>
    </row>
    <row r="20" spans="1:3" ht="14.25" x14ac:dyDescent="0.2">
      <c r="A20" s="11" t="s">
        <v>15</v>
      </c>
      <c r="B20" s="15">
        <v>1750000</v>
      </c>
      <c r="C20" s="15">
        <v>1750000</v>
      </c>
    </row>
    <row r="21" spans="1:3" ht="14.25" x14ac:dyDescent="0.2">
      <c r="A21" s="12"/>
      <c r="B21" s="15"/>
      <c r="C21" s="15"/>
    </row>
    <row r="22" spans="1:3" ht="15" x14ac:dyDescent="0.25">
      <c r="A22" s="20" t="s">
        <v>2</v>
      </c>
      <c r="B22" s="21">
        <f>B16-B17-B19-B20</f>
        <v>92134666.680000022</v>
      </c>
      <c r="C22" s="21">
        <f>C16-C17-C19-C20</f>
        <v>92134666.680000022</v>
      </c>
    </row>
    <row r="23" spans="1:3" ht="42.75" x14ac:dyDescent="0.2">
      <c r="A23" s="27" t="s">
        <v>17</v>
      </c>
      <c r="B23" s="23">
        <v>85000000</v>
      </c>
      <c r="C23" s="23">
        <v>85000000</v>
      </c>
    </row>
    <row r="24" spans="1:3" ht="14.25" customHeight="1" x14ac:dyDescent="0.2">
      <c r="A24" s="22" t="s">
        <v>19</v>
      </c>
      <c r="B24" s="23">
        <v>1800000</v>
      </c>
      <c r="C24" s="23">
        <v>1800000</v>
      </c>
    </row>
    <row r="25" spans="1:3" ht="14.25" customHeight="1" x14ac:dyDescent="0.2">
      <c r="A25" s="22" t="s">
        <v>20</v>
      </c>
      <c r="B25" s="32">
        <v>5330000</v>
      </c>
      <c r="C25" s="33">
        <v>3691210</v>
      </c>
    </row>
    <row r="26" spans="1:3" ht="14.25" customHeight="1" x14ac:dyDescent="0.2">
      <c r="A26" s="22" t="s">
        <v>21</v>
      </c>
      <c r="B26" s="32">
        <v>4666.68</v>
      </c>
      <c r="C26" s="33">
        <v>1643456.68</v>
      </c>
    </row>
    <row r="27" spans="1:3" ht="14.25" customHeight="1" x14ac:dyDescent="0.2">
      <c r="A27" s="30" t="s">
        <v>23</v>
      </c>
      <c r="B27" s="31">
        <f>B22-SUM(B23:B26)</f>
        <v>0</v>
      </c>
      <c r="C27" s="31">
        <f>C22-SUM(C23:C26)</f>
        <v>0</v>
      </c>
    </row>
    <row r="28" spans="1:3" ht="18" x14ac:dyDescent="0.25">
      <c r="A28" s="13"/>
    </row>
    <row r="29" spans="1:3" ht="15" x14ac:dyDescent="0.25">
      <c r="A29" s="17" t="s">
        <v>9</v>
      </c>
      <c r="B29" s="4"/>
      <c r="C29" s="4"/>
    </row>
    <row r="30" spans="1:3" ht="14.25" x14ac:dyDescent="0.2">
      <c r="A30" s="16" t="s">
        <v>11</v>
      </c>
      <c r="B30" s="10">
        <v>72766559.650000006</v>
      </c>
      <c r="C30" s="10">
        <v>72766559.650000006</v>
      </c>
    </row>
    <row r="31" spans="1:3" ht="14.25" x14ac:dyDescent="0.2">
      <c r="A31" s="16"/>
      <c r="B31" s="10"/>
      <c r="C31" s="10"/>
    </row>
    <row r="32" spans="1:3" ht="14.25" x14ac:dyDescent="0.2">
      <c r="A32" s="18" t="s">
        <v>10</v>
      </c>
      <c r="B32" s="19"/>
      <c r="C32" s="19"/>
    </row>
    <row r="33" spans="1:3" ht="14.25" x14ac:dyDescent="0.2">
      <c r="A33" s="18" t="s">
        <v>16</v>
      </c>
      <c r="B33" s="19">
        <v>3072779.81</v>
      </c>
      <c r="C33" s="19">
        <v>3072779.81</v>
      </c>
    </row>
    <row r="34" spans="1:3" ht="14.25" x14ac:dyDescent="0.2">
      <c r="A34" s="18"/>
      <c r="B34" s="19"/>
      <c r="C34" s="19"/>
    </row>
  </sheetData>
  <phoneticPr fontId="1" type="noConversion"/>
  <pageMargins left="0.39370078740157483" right="0.39370078740157483" top="0.59055118110236227" bottom="0.19685039370078741" header="0.51181102362204722" footer="0.51181102362204722"/>
  <pageSetup paperSize="9" scale="90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</vt:lpstr>
    </vt:vector>
  </TitlesOfParts>
  <Company>Magistrát města Opavy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FV 2007</dc:title>
  <dc:creator>Migotová P.</dc:creator>
  <cp:lastModifiedBy>Grigarová Lenka</cp:lastModifiedBy>
  <cp:lastPrinted>2015-04-22T06:49:04Z</cp:lastPrinted>
  <dcterms:created xsi:type="dcterms:W3CDTF">2008-02-11T06:54:50Z</dcterms:created>
  <dcterms:modified xsi:type="dcterms:W3CDTF">2015-04-22T08:08:31Z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-972229432</vt:i4>
  </property>
  <property fmtid="{D5CDD505-2E9C-101B-9397-08002B2CF9AE}" pid="3" name="_EmailSubject">
    <vt:lpwstr>finanční vypořádání</vt:lpwstr>
  </property>
  <property fmtid="{D5CDD505-2E9C-101B-9397-08002B2CF9AE}" pid="4" name="_AuthorEmail">
    <vt:lpwstr>Andrea.Hlavkova@opava-city.cz</vt:lpwstr>
  </property>
  <property fmtid="{D5CDD505-2E9C-101B-9397-08002B2CF9AE}" pid="5" name="_AuthorEmailDisplayName">
    <vt:lpwstr>Hlávková Andrea</vt:lpwstr>
  </property>
  <property fmtid="{D5CDD505-2E9C-101B-9397-08002B2CF9AE}" pid="6" name="_PreviousAdHocReviewCycleID">
    <vt:i4>1726384075</vt:i4>
  </property>
  <property fmtid="{D5CDD505-2E9C-101B-9397-08002B2CF9AE}" pid="7" name="_ReviewingToolsShownOnce">
    <vt:lpwstr/>
  </property>
</Properties>
</file>